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Member Services\Retirees\New Retiree Presentation\"/>
    </mc:Choice>
  </mc:AlternateContent>
  <xr:revisionPtr revIDLastSave="0" documentId="8_{DB3C4907-87E6-4B89-A80C-D57ED95F25C5}" xr6:coauthVersionLast="47" xr6:coauthVersionMax="47" xr10:uidLastSave="{00000000-0000-0000-0000-000000000000}"/>
  <bookViews>
    <workbookView xWindow="-120" yWindow="-120" windowWidth="29040" windowHeight="15840" xr2:uid="{5CDB686F-6864-8349-A560-2565EE121B2C}"/>
  </bookViews>
  <sheets>
    <sheet name="Sheet1" sheetId="1" r:id="rId1"/>
  </sheets>
  <definedNames>
    <definedName name="_xlnm._FilterDatabase" localSheetId="0" hidden="1">Sheet1!$B$7:$D$8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8" i="1"/>
  <c r="D75" i="1"/>
  <c r="D55" i="1"/>
  <c r="D79" i="1" l="1"/>
</calcChain>
</file>

<file path=xl/sharedStrings.xml><?xml version="1.0" encoding="utf-8"?>
<sst xmlns="http://schemas.openxmlformats.org/spreadsheetml/2006/main" count="104" uniqueCount="72">
  <si>
    <t>Date Hired</t>
  </si>
  <si>
    <t>Retirement Date</t>
  </si>
  <si>
    <t>Approximate Service Years</t>
  </si>
  <si>
    <t xml:space="preserve"> </t>
  </si>
  <si>
    <t>Years of Credited Service at Retirement</t>
  </si>
  <si>
    <t>% of Employer Contribution to Retiree Healthcare Cost under Charter §A8.428(b)(3)</t>
  </si>
  <si>
    <r>
      <t>Less than 5 years</t>
    </r>
    <r>
      <rPr>
        <sz val="14"/>
        <color rgb="FF000000"/>
        <rFont val="Arial"/>
        <family val="2"/>
      </rPr>
      <t>:</t>
    </r>
  </si>
  <si>
    <t>No Retiree Medical Benefits Coverage.</t>
  </si>
  <si>
    <r>
      <t>At least 5 years</t>
    </r>
    <r>
      <rPr>
        <sz val="14"/>
        <color rgb="FF000000"/>
        <rFont val="Arial"/>
        <family val="2"/>
      </rPr>
      <t xml:space="preserve">, </t>
    </r>
    <r>
      <rPr>
        <i/>
        <sz val="14"/>
        <color rgb="FF000000"/>
        <rFont val="Arial"/>
        <family val="2"/>
      </rPr>
      <t>but less than 10 years</t>
    </r>
    <r>
      <rPr>
        <sz val="14"/>
        <color rgb="FF000000"/>
        <rFont val="Arial"/>
        <family val="2"/>
      </rPr>
      <t>:</t>
    </r>
  </si>
  <si>
    <t>Access to coverage, no employer contribution.</t>
  </si>
  <si>
    <r>
      <t>At least 10 years</t>
    </r>
    <r>
      <rPr>
        <sz val="14"/>
        <color rgb="FF000000"/>
        <rFont val="Arial"/>
        <family val="2"/>
      </rPr>
      <t xml:space="preserve">, </t>
    </r>
    <r>
      <rPr>
        <i/>
        <sz val="14"/>
        <color rgb="FF000000"/>
        <rFont val="Arial"/>
        <family val="2"/>
      </rPr>
      <t>but less than 15 years</t>
    </r>
    <r>
      <rPr>
        <sz val="14"/>
        <color rgb="FF000000"/>
        <rFont val="Arial"/>
        <family val="2"/>
      </rPr>
      <t>:</t>
    </r>
  </si>
  <si>
    <r>
      <t>50%</t>
    </r>
    <r>
      <rPr>
        <sz val="14"/>
        <color rgb="FF000000"/>
        <rFont val="Arial"/>
        <family val="2"/>
      </rPr>
      <t xml:space="preserve"> employer contribution.</t>
    </r>
  </si>
  <si>
    <r>
      <t>At least 15 years</t>
    </r>
    <r>
      <rPr>
        <i/>
        <sz val="14"/>
        <color rgb="FF000000"/>
        <rFont val="Arial"/>
        <family val="2"/>
      </rPr>
      <t>, but less than 20 years</t>
    </r>
    <r>
      <rPr>
        <sz val="14"/>
        <color rgb="FF000000"/>
        <rFont val="Arial"/>
        <family val="2"/>
      </rPr>
      <t>:</t>
    </r>
  </si>
  <si>
    <r>
      <t>75%</t>
    </r>
    <r>
      <rPr>
        <sz val="14"/>
        <color rgb="FF000000"/>
        <rFont val="Arial"/>
        <family val="2"/>
      </rPr>
      <t xml:space="preserve"> employer contribution.</t>
    </r>
  </si>
  <si>
    <r>
      <t>At least 20 years</t>
    </r>
    <r>
      <rPr>
        <sz val="14"/>
        <color rgb="FF000000"/>
        <rFont val="Arial"/>
        <family val="2"/>
      </rPr>
      <t xml:space="preserve">, </t>
    </r>
    <r>
      <rPr>
        <i/>
        <sz val="14"/>
        <color rgb="FF000000"/>
        <rFont val="Arial"/>
        <family val="2"/>
      </rPr>
      <t>approved disability retirement</t>
    </r>
    <r>
      <rPr>
        <sz val="14"/>
        <color rgb="FF000000"/>
        <rFont val="Arial"/>
        <family val="2"/>
      </rPr>
      <t>:</t>
    </r>
  </si>
  <si>
    <r>
      <t>100%</t>
    </r>
    <r>
      <rPr>
        <sz val="14"/>
        <color rgb="FF000000"/>
        <rFont val="Arial"/>
        <family val="2"/>
      </rPr>
      <t xml:space="preserve"> employer contribution.</t>
    </r>
  </si>
  <si>
    <t>Surviving spouse/domestic partner of active employees who died in the line of service:</t>
  </si>
  <si>
    <t>Retiree Cost Estimator Worksheet</t>
  </si>
  <si>
    <t>Medicare Part B Premiums You pay</t>
  </si>
  <si>
    <t>each month (in 2021)</t>
  </si>
  <si>
    <t>File Individual</t>
  </si>
  <si>
    <t>Tax Return</t>
  </si>
  <si>
    <t>File joint tax return</t>
  </si>
  <si>
    <t>File married &amp; separate tax return</t>
  </si>
  <si>
    <t>Not applicable</t>
  </si>
  <si>
    <t>Medicare Costs for New Retirees 65+ or About to Turn 65</t>
  </si>
  <si>
    <t>You pay each month (in 2021)</t>
  </si>
  <si>
    <t>your plan premium</t>
  </si>
  <si>
    <t>Medicare Part B Premiums</t>
  </si>
  <si>
    <t>Medicare Part D Premiums</t>
  </si>
  <si>
    <t>Your SFHSS Retiree Medical &amp; Dental Costs</t>
  </si>
  <si>
    <t>Who will be insured?</t>
  </si>
  <si>
    <t>Member Only</t>
  </si>
  <si>
    <t>Member + 1 Dependent</t>
  </si>
  <si>
    <t>Member + 2 or more Dependents</t>
  </si>
  <si>
    <t>NOT YOUR ACTUAL COSTS! You must meet with your Retirement System and SFHSS Benefit Analyst to receive your actual costs when you retire and premiums change annually.</t>
  </si>
  <si>
    <r>
      <t xml:space="preserve">Total </t>
    </r>
    <r>
      <rPr>
        <b/>
        <sz val="16"/>
        <color rgb="FFFF0000"/>
        <rFont val="Calibri (Body)"/>
      </rPr>
      <t xml:space="preserve">ESTIMATED </t>
    </r>
    <r>
      <rPr>
        <b/>
        <sz val="16"/>
        <color theme="1"/>
        <rFont val="Calibri"/>
        <family val="2"/>
        <scheme val="minor"/>
      </rPr>
      <t>Cost of Retiree Healthcare:</t>
    </r>
  </si>
  <si>
    <r>
      <t xml:space="preserve">Based on your reported income from 2 years ago, input your </t>
    </r>
    <r>
      <rPr>
        <b/>
        <sz val="14"/>
        <color rgb="FFFF0000"/>
        <rFont val="Calibri (Body)"/>
      </rPr>
      <t>ESTIMATED</t>
    </r>
    <r>
      <rPr>
        <b/>
        <sz val="14"/>
        <color theme="1"/>
        <rFont val="Calibri"/>
        <family val="2"/>
        <scheme val="minor"/>
      </rPr>
      <t xml:space="preserve"> Medicare Part B:</t>
    </r>
  </si>
  <si>
    <r>
      <t>Based on your reported income from 2 years ago, input your</t>
    </r>
    <r>
      <rPr>
        <b/>
        <sz val="14"/>
        <color rgb="FFFF0000"/>
        <rFont val="Calibri (Body)"/>
      </rPr>
      <t xml:space="preserve"> ESTIMATED </t>
    </r>
    <r>
      <rPr>
        <b/>
        <sz val="14"/>
        <color theme="1"/>
        <rFont val="Calibri"/>
        <family val="2"/>
        <scheme val="minor"/>
      </rPr>
      <t>Medicare Part D:</t>
    </r>
  </si>
  <si>
    <r>
      <t xml:space="preserve">Total </t>
    </r>
    <r>
      <rPr>
        <b/>
        <sz val="14"/>
        <color rgb="FFFF0000"/>
        <rFont val="Calibri (Body)"/>
      </rPr>
      <t xml:space="preserve">ESTIMATED </t>
    </r>
    <r>
      <rPr>
        <b/>
        <sz val="14"/>
        <color theme="1"/>
        <rFont val="Calibri"/>
        <family val="2"/>
        <scheme val="minor"/>
      </rPr>
      <t xml:space="preserve">Medicare Premiums </t>
    </r>
    <r>
      <rPr>
        <b/>
        <sz val="14"/>
        <color rgb="FFFF0000"/>
        <rFont val="Calibri (Body)"/>
      </rPr>
      <t>You Will Pay to the Social Security Administration</t>
    </r>
    <r>
      <rPr>
        <b/>
        <sz val="14"/>
        <color theme="1"/>
        <rFont val="Calibri"/>
        <family val="2"/>
        <scheme val="minor"/>
      </rPr>
      <t>:</t>
    </r>
  </si>
  <si>
    <r>
      <t xml:space="preserve">Total </t>
    </r>
    <r>
      <rPr>
        <b/>
        <sz val="14"/>
        <color rgb="FFFF0000"/>
        <rFont val="Calibri (Body)"/>
      </rPr>
      <t>ESTIMATED</t>
    </r>
    <r>
      <rPr>
        <b/>
        <sz val="14"/>
        <color theme="1"/>
        <rFont val="Calibri"/>
        <family val="2"/>
        <scheme val="minor"/>
      </rPr>
      <t xml:space="preserve"> Health Benefit Premiums for Medical, Vision &amp; Dental </t>
    </r>
    <r>
      <rPr>
        <b/>
        <sz val="14"/>
        <color rgb="FFFF0000"/>
        <rFont val="Calibri (Body)"/>
      </rPr>
      <t>You Will Pay to SFHSS</t>
    </r>
    <r>
      <rPr>
        <b/>
        <sz val="14"/>
        <color theme="1"/>
        <rFont val="Calibri"/>
        <family val="2"/>
        <scheme val="minor"/>
      </rPr>
      <t>:</t>
    </r>
  </si>
  <si>
    <t>Approximate Service Credited Years - You will get your actual credited service years from your Retirement System</t>
  </si>
  <si>
    <t>Please refer to your Retirement system for your official credited years of service.</t>
  </si>
  <si>
    <t>Employees hired on or after January 10, 2009 where City Charter Prop B applies</t>
  </si>
  <si>
    <t>Member + 1 Dependent w/ Medicare</t>
  </si>
  <si>
    <t>Member +  1 Dependent w/ Medicare and 1+ Dependent(s) non-Medicare</t>
  </si>
  <si>
    <t>If your yearly income in 2020 (for what you pay in 2022) was</t>
  </si>
  <si>
    <t>$91,000 or less</t>
  </si>
  <si>
    <t>Less than or equal to $182,000</t>
  </si>
  <si>
    <t>Greater than $182,000 and less than or equal to $228,000</t>
  </si>
  <si>
    <t>Greater than $228,000 and less than or equal to $284,000</t>
  </si>
  <si>
    <t>Greater than $284,000 and less than or equal to $340,000</t>
  </si>
  <si>
    <t>Greater than $340,000 and less than $750,000</t>
  </si>
  <si>
    <t>Greater than $91,000 and less than or equal to $114,000</t>
  </si>
  <si>
    <t>Greater than $114,000 and less than or equal to $142,000</t>
  </si>
  <si>
    <t>Greater than $142,000 and less than or equal to $170,000</t>
  </si>
  <si>
    <t>Less than or equal to $91,000</t>
  </si>
  <si>
    <t>Greater than $170,000 and less than $500,000</t>
  </si>
  <si>
    <t>Greater than or equal to $500,000</t>
  </si>
  <si>
    <t xml:space="preserve">Greater than or equal to $750,000
</t>
  </si>
  <si>
    <t>Greater than $91,000 and less than $409,000</t>
  </si>
  <si>
    <t>Greater than or equal to $409,000</t>
  </si>
  <si>
    <t>If your filing status and yearly income in 2020 was</t>
  </si>
  <si>
    <t>$12.40 + your plan premium</t>
  </si>
  <si>
    <t>$32.10 + your plan premium</t>
  </si>
  <si>
    <t>$51.70 + your plan premium</t>
  </si>
  <si>
    <t>$71.30 + your plan premium</t>
  </si>
  <si>
    <t>$77.90 + your plan premium</t>
  </si>
  <si>
    <t xml:space="preserve">Where  will you live when you retire? Find which plan you qualify for that provides coverage in your area on pages 6-7 of the Retiree Guide and select the plan you want:  </t>
  </si>
  <si>
    <t>Healthcare Premiums for you and any dependents you'll be covering based on your above qualifications on pages 16-19, which includes Basic Vision Plan coverage:</t>
  </si>
  <si>
    <t>Upgraded VSP Premier Vision Plan for you and any dependents you'll be covering on page 21:</t>
  </si>
  <si>
    <t>Dental Premiums for you and any dependents you'll be covering on page 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</si>
</sst>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FFFF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i/>
      <sz val="14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FFFF"/>
      <name val="Arial"/>
      <family val="2"/>
    </font>
    <font>
      <b/>
      <sz val="16"/>
      <color rgb="FFFF0000"/>
      <name val="Calibri"/>
      <family val="2"/>
      <scheme val="minor"/>
    </font>
    <font>
      <b/>
      <sz val="16"/>
      <color rgb="FFFF0000"/>
      <name val="Calibri (Body)"/>
    </font>
    <font>
      <b/>
      <sz val="14"/>
      <color rgb="FFFF0000"/>
      <name val="Calibri (Body)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BBE8"/>
        <bgColor indexed="64"/>
      </patternFill>
    </fill>
    <fill>
      <patternFill patternType="solid">
        <fgColor rgb="FFE2F1FA"/>
        <bgColor indexed="64"/>
      </patternFill>
    </fill>
    <fill>
      <patternFill patternType="solid">
        <fgColor rgb="FF0067A5"/>
        <bgColor indexed="64"/>
      </patternFill>
    </fill>
    <fill>
      <patternFill patternType="solid">
        <fgColor rgb="FFD5E7F6"/>
        <bgColor indexed="64"/>
      </patternFill>
    </fill>
    <fill>
      <patternFill patternType="solid">
        <fgColor rgb="FFEBF3F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/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9" fillId="5" borderId="7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Border="1" applyAlignment="1">
      <alignment horizontal="left" wrapText="1"/>
    </xf>
    <xf numFmtId="0" fontId="11" fillId="5" borderId="5" xfId="0" applyFont="1" applyFill="1" applyBorder="1" applyAlignment="1">
      <alignment horizontal="left" vertical="center" wrapText="1" readingOrder="1"/>
    </xf>
    <xf numFmtId="0" fontId="11" fillId="5" borderId="9" xfId="0" applyFont="1" applyFill="1" applyBorder="1" applyAlignment="1">
      <alignment horizontal="left" vertical="center" wrapText="1" readingOrder="1"/>
    </xf>
    <xf numFmtId="0" fontId="11" fillId="5" borderId="6" xfId="0" applyFont="1" applyFill="1" applyBorder="1" applyAlignment="1">
      <alignment horizontal="left" vertical="center" wrapText="1" readingOrder="1"/>
    </xf>
    <xf numFmtId="0" fontId="11" fillId="5" borderId="10" xfId="0" applyFont="1" applyFill="1" applyBorder="1" applyAlignment="1">
      <alignment horizontal="left" vertical="center" wrapText="1" readingOrder="1"/>
    </xf>
    <xf numFmtId="0" fontId="11" fillId="5" borderId="13" xfId="0" applyFont="1" applyFill="1" applyBorder="1" applyAlignment="1">
      <alignment horizontal="left" vertical="center" wrapText="1" readingOrder="1"/>
    </xf>
    <xf numFmtId="0" fontId="4" fillId="7" borderId="13" xfId="0" applyFont="1" applyFill="1" applyBorder="1" applyAlignment="1">
      <alignment horizontal="left" vertical="center" wrapText="1" readingOrder="1"/>
    </xf>
    <xf numFmtId="8" fontId="4" fillId="7" borderId="8" xfId="1" applyNumberFormat="1" applyFont="1" applyFill="1" applyBorder="1" applyAlignment="1">
      <alignment horizontal="left" vertical="center" wrapText="1" readingOrder="1"/>
    </xf>
    <xf numFmtId="0" fontId="4" fillId="6" borderId="13" xfId="0" applyFont="1" applyFill="1" applyBorder="1" applyAlignment="1">
      <alignment horizontal="left" vertical="center" wrapText="1" readingOrder="1"/>
    </xf>
    <xf numFmtId="8" fontId="4" fillId="6" borderId="13" xfId="1" applyNumberFormat="1" applyFont="1" applyFill="1" applyBorder="1" applyAlignment="1">
      <alignment horizontal="left" vertical="center" wrapText="1" readingOrder="1"/>
    </xf>
    <xf numFmtId="164" fontId="4" fillId="7" borderId="13" xfId="1" applyNumberFormat="1" applyFont="1" applyFill="1" applyBorder="1" applyAlignment="1">
      <alignment horizontal="left" vertical="center" wrapText="1" readingOrder="1"/>
    </xf>
    <xf numFmtId="164" fontId="4" fillId="6" borderId="13" xfId="1" applyNumberFormat="1" applyFont="1" applyFill="1" applyBorder="1" applyAlignment="1">
      <alignment horizontal="left" vertical="center" wrapText="1" readingOrder="1"/>
    </xf>
    <xf numFmtId="0" fontId="8" fillId="0" borderId="0" xfId="0" applyFont="1" applyAlignment="1">
      <alignment horizontal="right" wrapText="1"/>
    </xf>
    <xf numFmtId="0" fontId="9" fillId="0" borderId="0" xfId="0" applyFont="1" applyFill="1" applyAlignment="1">
      <alignment wrapText="1"/>
    </xf>
    <xf numFmtId="164" fontId="9" fillId="0" borderId="0" xfId="0" applyNumberFormat="1" applyFont="1" applyAlignment="1">
      <alignment wrapText="1"/>
    </xf>
    <xf numFmtId="14" fontId="9" fillId="2" borderId="0" xfId="0" applyNumberFormat="1" applyFont="1" applyFill="1" applyAlignment="1">
      <alignment wrapText="1"/>
    </xf>
    <xf numFmtId="164" fontId="9" fillId="2" borderId="0" xfId="0" applyNumberFormat="1" applyFont="1" applyFill="1" applyAlignment="1">
      <alignment wrapText="1"/>
    </xf>
    <xf numFmtId="164" fontId="15" fillId="9" borderId="0" xfId="0" applyNumberFormat="1" applyFont="1" applyFill="1" applyAlignment="1">
      <alignment wrapText="1"/>
    </xf>
    <xf numFmtId="164" fontId="15" fillId="9" borderId="0" xfId="0" applyNumberFormat="1" applyFont="1" applyFill="1" applyBorder="1" applyAlignment="1">
      <alignment horizontal="right" wrapText="1"/>
    </xf>
    <xf numFmtId="0" fontId="15" fillId="9" borderId="0" xfId="0" applyFont="1" applyFill="1" applyAlignment="1">
      <alignment horizontal="right" wrapText="1"/>
    </xf>
    <xf numFmtId="8" fontId="4" fillId="6" borderId="13" xfId="0" applyNumberFormat="1" applyFont="1" applyFill="1" applyBorder="1" applyAlignment="1">
      <alignment horizontal="left" vertical="center" wrapText="1" readingOrder="1"/>
    </xf>
    <xf numFmtId="0" fontId="8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 wrapText="1" readingOrder="1"/>
    </xf>
    <xf numFmtId="0" fontId="4" fillId="4" borderId="0" xfId="0" applyFont="1" applyFill="1" applyAlignment="1">
      <alignment horizontal="left" vertical="center" wrapText="1" readingOrder="1"/>
    </xf>
    <xf numFmtId="0" fontId="3" fillId="4" borderId="0" xfId="0" applyFont="1" applyFill="1" applyAlignment="1">
      <alignment horizontal="left" vertical="center" wrapText="1" readingOrder="1"/>
    </xf>
    <xf numFmtId="0" fontId="10" fillId="0" borderId="0" xfId="0" applyFont="1" applyAlignment="1">
      <alignment horizontal="right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Border="1" applyAlignment="1">
      <alignment horizontal="right" wrapText="1"/>
    </xf>
    <xf numFmtId="0" fontId="9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10" borderId="0" xfId="0" applyFont="1" applyFill="1" applyAlignment="1">
      <alignment horizontal="center" wrapText="1"/>
    </xf>
    <xf numFmtId="0" fontId="11" fillId="5" borderId="2" xfId="0" applyFont="1" applyFill="1" applyBorder="1" applyAlignment="1">
      <alignment horizontal="left" vertical="center" wrapText="1" readingOrder="1"/>
    </xf>
    <xf numFmtId="0" fontId="11" fillId="5" borderId="3" xfId="0" applyFont="1" applyFill="1" applyBorder="1" applyAlignment="1">
      <alignment horizontal="left" vertical="center" wrapText="1" readingOrder="1"/>
    </xf>
    <xf numFmtId="0" fontId="11" fillId="5" borderId="4" xfId="0" applyFont="1" applyFill="1" applyBorder="1" applyAlignment="1">
      <alignment horizontal="left" vertical="center" wrapText="1" readingOrder="1"/>
    </xf>
    <xf numFmtId="0" fontId="4" fillId="6" borderId="9" xfId="0" applyFont="1" applyFill="1" applyBorder="1" applyAlignment="1">
      <alignment horizontal="left" vertical="center" wrapText="1" readingOrder="1"/>
    </xf>
    <xf numFmtId="0" fontId="4" fillId="6" borderId="10" xfId="0" applyFont="1" applyFill="1" applyBorder="1" applyAlignment="1">
      <alignment horizontal="left" vertical="center" wrapText="1" readingOrder="1"/>
    </xf>
    <xf numFmtId="0" fontId="4" fillId="6" borderId="11" xfId="0" applyFont="1" applyFill="1" applyBorder="1" applyAlignment="1">
      <alignment horizontal="left" vertical="center" wrapText="1" readingOrder="1"/>
    </xf>
    <xf numFmtId="0" fontId="4" fillId="6" borderId="12" xfId="0" applyFont="1" applyFill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left" wrapText="1"/>
    </xf>
    <xf numFmtId="0" fontId="10" fillId="8" borderId="0" xfId="0" applyFont="1" applyFill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 readingOrder="1"/>
    </xf>
    <xf numFmtId="0" fontId="10" fillId="8" borderId="0" xfId="0" applyFont="1" applyFill="1" applyAlignment="1">
      <alignment horizontal="left" wrapText="1"/>
    </xf>
    <xf numFmtId="0" fontId="4" fillId="0" borderId="0" xfId="0" applyFont="1" applyAlignment="1">
      <alignment horizontal="left" vertical="center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27F6C-DAAF-F24F-B49B-2156DA8C0DEE}">
  <dimension ref="A1:D79"/>
  <sheetViews>
    <sheetView tabSelected="1" topLeftCell="A58" zoomScale="130" zoomScaleNormal="130" workbookViewId="0">
      <selection activeCell="D71" activeCellId="4" sqref="B8 C8 D52:D53 D66:D67 D71:D73"/>
    </sheetView>
  </sheetViews>
  <sheetFormatPr defaultColWidth="10.875" defaultRowHeight="15.75"/>
  <cols>
    <col min="1" max="1" width="28.5" style="2" customWidth="1"/>
    <col min="2" max="2" width="34.625" style="2" customWidth="1"/>
    <col min="3" max="3" width="36.375" style="2" customWidth="1"/>
    <col min="4" max="4" width="31.125" style="2" customWidth="1"/>
    <col min="5" max="16384" width="10.875" style="2"/>
  </cols>
  <sheetData>
    <row r="1" spans="1:4" ht="31.5">
      <c r="A1" s="36" t="s">
        <v>17</v>
      </c>
      <c r="B1" s="36"/>
      <c r="C1" s="36"/>
      <c r="D1" s="36"/>
    </row>
    <row r="2" spans="1:4" s="3" customFormat="1" ht="42" customHeight="1">
      <c r="A2" s="37" t="s">
        <v>35</v>
      </c>
      <c r="B2" s="37"/>
      <c r="C2" s="37"/>
      <c r="D2" s="37"/>
    </row>
    <row r="5" spans="1:4" s="3" customFormat="1" ht="21.75" thickBot="1">
      <c r="A5" s="45" t="s">
        <v>41</v>
      </c>
      <c r="B5" s="45"/>
      <c r="C5" s="45"/>
      <c r="D5" s="45"/>
    </row>
    <row r="6" spans="1:4" s="4" customFormat="1" ht="18.75"/>
    <row r="7" spans="1:4" s="4" customFormat="1" ht="18.75">
      <c r="B7" s="5" t="s">
        <v>0</v>
      </c>
      <c r="C7" s="5" t="s">
        <v>1</v>
      </c>
      <c r="D7" s="5" t="s">
        <v>2</v>
      </c>
    </row>
    <row r="8" spans="1:4" s="4" customFormat="1" ht="26.25">
      <c r="B8" s="22"/>
      <c r="C8" s="22"/>
      <c r="D8" s="26" t="str">
        <f>DATEDIF(B8,C8,"y") &amp; " years, " &amp; DATEDIF(B8,C8,"ym") &amp; " months "</f>
        <v xml:space="preserve">0 years, 0 months </v>
      </c>
    </row>
    <row r="9" spans="1:4" s="4" customFormat="1" ht="18.75">
      <c r="A9" s="20"/>
      <c r="B9" s="20"/>
      <c r="C9" s="20"/>
      <c r="D9" s="20"/>
    </row>
    <row r="10" spans="1:4" s="6" customFormat="1" ht="21.95" customHeight="1">
      <c r="A10" s="46" t="s">
        <v>42</v>
      </c>
      <c r="B10" s="46"/>
      <c r="C10" s="46"/>
      <c r="D10" s="46"/>
    </row>
    <row r="11" spans="1:4" s="4" customFormat="1" ht="23.1" customHeight="1">
      <c r="A11" s="49"/>
      <c r="B11" s="49"/>
      <c r="C11" s="49"/>
      <c r="D11" s="49"/>
    </row>
    <row r="12" spans="1:4" s="4" customFormat="1" ht="18.75"/>
    <row r="13" spans="1:4" s="3" customFormat="1" ht="21.75" thickBot="1">
      <c r="A13" s="47" t="s">
        <v>43</v>
      </c>
      <c r="B13" s="47"/>
      <c r="C13" s="47"/>
      <c r="D13" s="47"/>
    </row>
    <row r="15" spans="1:4" ht="57" customHeight="1">
      <c r="A15" s="48" t="s">
        <v>4</v>
      </c>
      <c r="B15" s="48"/>
      <c r="C15" s="48" t="s">
        <v>5</v>
      </c>
      <c r="D15" s="48"/>
    </row>
    <row r="16" spans="1:4" ht="38.1" customHeight="1">
      <c r="A16" s="29" t="s">
        <v>6</v>
      </c>
      <c r="B16" s="29"/>
      <c r="C16" s="50" t="s">
        <v>7</v>
      </c>
      <c r="D16" s="50"/>
    </row>
    <row r="17" spans="1:4" ht="38.1" customHeight="1">
      <c r="A17" s="31" t="s">
        <v>8</v>
      </c>
      <c r="B17" s="31"/>
      <c r="C17" s="30" t="s">
        <v>9</v>
      </c>
      <c r="D17" s="30"/>
    </row>
    <row r="18" spans="1:4" ht="18.95" customHeight="1">
      <c r="A18" s="29" t="s">
        <v>10</v>
      </c>
      <c r="B18" s="29"/>
      <c r="C18" s="29" t="s">
        <v>11</v>
      </c>
      <c r="D18" s="29"/>
    </row>
    <row r="19" spans="1:4" ht="18.95" customHeight="1">
      <c r="A19" s="31" t="s">
        <v>12</v>
      </c>
      <c r="B19" s="31"/>
      <c r="C19" s="31" t="s">
        <v>13</v>
      </c>
      <c r="D19" s="31"/>
    </row>
    <row r="20" spans="1:4" ht="18.95" customHeight="1">
      <c r="A20" s="29" t="s">
        <v>14</v>
      </c>
      <c r="B20" s="29"/>
      <c r="C20" s="29" t="s">
        <v>15</v>
      </c>
      <c r="D20" s="29"/>
    </row>
    <row r="21" spans="1:4" ht="18.95" customHeight="1">
      <c r="A21" s="30" t="s">
        <v>16</v>
      </c>
      <c r="B21" s="30"/>
      <c r="C21" s="31" t="s">
        <v>15</v>
      </c>
      <c r="D21" s="31"/>
    </row>
    <row r="22" spans="1:4" s="4" customFormat="1" ht="18.75">
      <c r="A22" s="30"/>
      <c r="B22" s="30"/>
      <c r="C22" s="31"/>
      <c r="D22" s="31"/>
    </row>
    <row r="23" spans="1:4" s="4" customFormat="1" ht="18.75"/>
    <row r="24" spans="1:4" s="4" customFormat="1" ht="18.75"/>
    <row r="25" spans="1:4" s="3" customFormat="1" ht="21.75" thickBot="1">
      <c r="A25" s="47" t="s">
        <v>25</v>
      </c>
      <c r="B25" s="47"/>
      <c r="C25" s="47"/>
      <c r="D25" s="47"/>
    </row>
    <row r="26" spans="1:4" s="3" customFormat="1" ht="21">
      <c r="A26" s="7"/>
      <c r="B26" s="7"/>
      <c r="C26" s="7"/>
      <c r="D26" s="7"/>
    </row>
    <row r="27" spans="1:4" s="3" customFormat="1" ht="21.75" thickBot="1">
      <c r="A27" s="45" t="s">
        <v>28</v>
      </c>
      <c r="B27" s="45"/>
      <c r="C27" s="45"/>
      <c r="D27" s="45"/>
    </row>
    <row r="28" spans="1:4" s="4" customFormat="1" ht="19.5" thickBot="1"/>
    <row r="29" spans="1:4" s="4" customFormat="1" ht="36.75" thickBot="1">
      <c r="A29" s="38" t="s">
        <v>46</v>
      </c>
      <c r="B29" s="39"/>
      <c r="C29" s="40"/>
      <c r="D29" s="8" t="s">
        <v>18</v>
      </c>
    </row>
    <row r="30" spans="1:4" s="4" customFormat="1" ht="19.5" thickTop="1">
      <c r="A30" s="9" t="s">
        <v>20</v>
      </c>
      <c r="B30" s="41" t="s">
        <v>22</v>
      </c>
      <c r="C30" s="43" t="s">
        <v>23</v>
      </c>
      <c r="D30" s="10" t="s">
        <v>19</v>
      </c>
    </row>
    <row r="31" spans="1:4" s="4" customFormat="1" ht="19.5" thickBot="1">
      <c r="A31" s="11" t="s">
        <v>21</v>
      </c>
      <c r="B31" s="42"/>
      <c r="C31" s="44"/>
      <c r="D31" s="1"/>
    </row>
    <row r="32" spans="1:4" s="4" customFormat="1" ht="37.5" thickTop="1" thickBot="1">
      <c r="A32" s="12" t="s">
        <v>56</v>
      </c>
      <c r="B32" s="13" t="s">
        <v>48</v>
      </c>
      <c r="C32" s="13" t="s">
        <v>47</v>
      </c>
      <c r="D32" s="14">
        <f>170.1</f>
        <v>170.1</v>
      </c>
    </row>
    <row r="33" spans="1:4" s="4" customFormat="1" ht="54.75" thickBot="1">
      <c r="A33" s="12" t="s">
        <v>53</v>
      </c>
      <c r="B33" s="15" t="s">
        <v>49</v>
      </c>
      <c r="C33" s="15" t="s">
        <v>24</v>
      </c>
      <c r="D33" s="16">
        <v>238.1</v>
      </c>
    </row>
    <row r="34" spans="1:4" s="4" customFormat="1" ht="54.75" thickBot="1">
      <c r="A34" s="12" t="s">
        <v>54</v>
      </c>
      <c r="B34" s="13" t="s">
        <v>50</v>
      </c>
      <c r="C34" s="13" t="s">
        <v>24</v>
      </c>
      <c r="D34" s="17">
        <v>340.2</v>
      </c>
    </row>
    <row r="35" spans="1:4" s="4" customFormat="1" ht="54.75" thickBot="1">
      <c r="A35" s="12" t="s">
        <v>55</v>
      </c>
      <c r="B35" s="15" t="s">
        <v>51</v>
      </c>
      <c r="C35" s="15" t="s">
        <v>24</v>
      </c>
      <c r="D35" s="18">
        <v>442.3</v>
      </c>
    </row>
    <row r="36" spans="1:4" s="4" customFormat="1" ht="36.75" thickBot="1">
      <c r="A36" s="12" t="s">
        <v>57</v>
      </c>
      <c r="B36" s="15" t="s">
        <v>52</v>
      </c>
      <c r="C36" s="15" t="s">
        <v>60</v>
      </c>
      <c r="D36" s="18">
        <v>544.29999999999995</v>
      </c>
    </row>
    <row r="37" spans="1:4" s="4" customFormat="1" ht="54.75" thickBot="1">
      <c r="A37" s="12" t="s">
        <v>58</v>
      </c>
      <c r="B37" s="13" t="s">
        <v>59</v>
      </c>
      <c r="C37" s="13" t="s">
        <v>61</v>
      </c>
      <c r="D37" s="17">
        <v>578.29999999999995</v>
      </c>
    </row>
    <row r="38" spans="1:4" s="4" customFormat="1" ht="18.75">
      <c r="A38" s="4" t="s">
        <v>3</v>
      </c>
    </row>
    <row r="39" spans="1:4" s="4" customFormat="1" ht="18.75"/>
    <row r="40" spans="1:4" s="4" customFormat="1" ht="21.75" thickBot="1">
      <c r="A40" s="45" t="s">
        <v>29</v>
      </c>
      <c r="B40" s="45"/>
      <c r="C40" s="45"/>
      <c r="D40" s="45"/>
    </row>
    <row r="41" spans="1:4" s="4" customFormat="1" ht="19.5" thickBot="1"/>
    <row r="42" spans="1:4" s="4" customFormat="1" ht="19.5" thickBot="1">
      <c r="A42" s="38" t="s">
        <v>62</v>
      </c>
      <c r="B42" s="39"/>
      <c r="C42" s="39"/>
      <c r="D42" s="40"/>
    </row>
    <row r="43" spans="1:4" s="4" customFormat="1" ht="19.5" thickTop="1">
      <c r="A43" s="9" t="s">
        <v>20</v>
      </c>
      <c r="B43" s="41" t="s">
        <v>22</v>
      </c>
      <c r="C43" s="41" t="s">
        <v>23</v>
      </c>
      <c r="D43" s="41" t="s">
        <v>26</v>
      </c>
    </row>
    <row r="44" spans="1:4" s="4" customFormat="1" ht="19.5" thickBot="1">
      <c r="A44" s="11" t="s">
        <v>21</v>
      </c>
      <c r="B44" s="42"/>
      <c r="C44" s="42"/>
      <c r="D44" s="42"/>
    </row>
    <row r="45" spans="1:4" s="4" customFormat="1" ht="36.75" thickBot="1">
      <c r="A45" s="12" t="s">
        <v>56</v>
      </c>
      <c r="B45" s="13" t="s">
        <v>48</v>
      </c>
      <c r="C45" s="13" t="s">
        <v>47</v>
      </c>
      <c r="D45" s="13" t="s">
        <v>27</v>
      </c>
    </row>
    <row r="46" spans="1:4" s="4" customFormat="1" ht="54.75" thickBot="1">
      <c r="A46" s="12" t="s">
        <v>53</v>
      </c>
      <c r="B46" s="15" t="s">
        <v>49</v>
      </c>
      <c r="C46" s="15" t="s">
        <v>24</v>
      </c>
      <c r="D46" s="15" t="s">
        <v>63</v>
      </c>
    </row>
    <row r="47" spans="1:4" s="4" customFormat="1" ht="54.75" thickBot="1">
      <c r="A47" s="12" t="s">
        <v>54</v>
      </c>
      <c r="B47" s="13" t="s">
        <v>50</v>
      </c>
      <c r="C47" s="13" t="s">
        <v>24</v>
      </c>
      <c r="D47" s="13" t="s">
        <v>64</v>
      </c>
    </row>
    <row r="48" spans="1:4" s="4" customFormat="1" ht="54.75" thickBot="1">
      <c r="A48" s="12" t="s">
        <v>55</v>
      </c>
      <c r="B48" s="15" t="s">
        <v>51</v>
      </c>
      <c r="C48" s="15" t="s">
        <v>24</v>
      </c>
      <c r="D48" s="15" t="s">
        <v>65</v>
      </c>
    </row>
    <row r="49" spans="1:4" s="4" customFormat="1" ht="36.75" thickBot="1">
      <c r="A49" s="12" t="s">
        <v>57</v>
      </c>
      <c r="B49" s="15" t="s">
        <v>52</v>
      </c>
      <c r="C49" s="15" t="s">
        <v>60</v>
      </c>
      <c r="D49" s="27" t="s">
        <v>66</v>
      </c>
    </row>
    <row r="50" spans="1:4" s="4" customFormat="1" ht="54.75" thickBot="1">
      <c r="A50" s="12" t="s">
        <v>58</v>
      </c>
      <c r="B50" s="13" t="s">
        <v>59</v>
      </c>
      <c r="C50" s="13" t="s">
        <v>61</v>
      </c>
      <c r="D50" s="13" t="s">
        <v>67</v>
      </c>
    </row>
    <row r="51" spans="1:4" s="4" customFormat="1" ht="18.75"/>
    <row r="52" spans="1:4" s="4" customFormat="1" ht="15.95" customHeight="1">
      <c r="A52" s="28" t="s">
        <v>37</v>
      </c>
      <c r="B52" s="28"/>
      <c r="C52" s="28"/>
      <c r="D52" s="23" t="s">
        <v>3</v>
      </c>
    </row>
    <row r="53" spans="1:4" s="4" customFormat="1" ht="15.95" customHeight="1">
      <c r="A53" s="28" t="s">
        <v>38</v>
      </c>
      <c r="B53" s="28"/>
      <c r="C53" s="28"/>
      <c r="D53" s="23" t="s">
        <v>3</v>
      </c>
    </row>
    <row r="54" spans="1:4" s="4" customFormat="1" ht="18.75">
      <c r="D54" s="21"/>
    </row>
    <row r="55" spans="1:4" s="4" customFormat="1" ht="26.25">
      <c r="A55" s="28" t="s">
        <v>39</v>
      </c>
      <c r="B55" s="28"/>
      <c r="C55" s="28"/>
      <c r="D55" s="24">
        <f>SUM(D52:D53)</f>
        <v>0</v>
      </c>
    </row>
    <row r="56" spans="1:4" s="4" customFormat="1" ht="18.75"/>
    <row r="57" spans="1:4" s="4" customFormat="1" ht="18.75"/>
    <row r="58" spans="1:4" s="4" customFormat="1" ht="19.5" thickBot="1">
      <c r="A58" s="33" t="s">
        <v>30</v>
      </c>
      <c r="B58" s="33"/>
      <c r="C58" s="33"/>
      <c r="D58" s="33"/>
    </row>
    <row r="59" spans="1:4" s="4" customFormat="1" ht="18.75"/>
    <row r="60" spans="1:4" s="4" customFormat="1" ht="18.75">
      <c r="A60" s="28" t="s">
        <v>31</v>
      </c>
      <c r="B60" s="28"/>
      <c r="C60" s="28"/>
      <c r="D60" s="4" t="s">
        <v>32</v>
      </c>
    </row>
    <row r="61" spans="1:4" s="4" customFormat="1" ht="18.75">
      <c r="A61" s="19"/>
      <c r="B61" s="19"/>
      <c r="C61" s="19"/>
      <c r="D61" s="4" t="s">
        <v>33</v>
      </c>
    </row>
    <row r="62" spans="1:4" s="4" customFormat="1" ht="37.5">
      <c r="D62" s="4" t="s">
        <v>44</v>
      </c>
    </row>
    <row r="63" spans="1:4" s="4" customFormat="1" ht="37.5">
      <c r="D63" s="4" t="s">
        <v>34</v>
      </c>
    </row>
    <row r="64" spans="1:4" s="4" customFormat="1" ht="56.25">
      <c r="D64" s="4" t="s">
        <v>45</v>
      </c>
    </row>
    <row r="65" spans="1:4" s="4" customFormat="1" ht="18.75"/>
    <row r="66" spans="1:4" s="4" customFormat="1" ht="18.95" customHeight="1">
      <c r="A66" s="28" t="s">
        <v>68</v>
      </c>
      <c r="B66" s="28"/>
      <c r="C66" s="28"/>
      <c r="D66" s="35" t="s">
        <v>3</v>
      </c>
    </row>
    <row r="67" spans="1:4" s="4" customFormat="1" ht="18.75">
      <c r="A67" s="28"/>
      <c r="B67" s="28"/>
      <c r="C67" s="28"/>
      <c r="D67" s="35"/>
    </row>
    <row r="68" spans="1:4" s="4" customFormat="1" ht="18.75"/>
    <row r="69" spans="1:4" s="4" customFormat="1" ht="18.75"/>
    <row r="70" spans="1:4" s="4" customFormat="1" ht="18.95" customHeight="1">
      <c r="A70" s="34" t="s">
        <v>69</v>
      </c>
      <c r="B70" s="34"/>
      <c r="C70" s="34"/>
      <c r="D70" s="21" t="s">
        <v>3</v>
      </c>
    </row>
    <row r="71" spans="1:4" s="4" customFormat="1" ht="18.75">
      <c r="A71" s="34"/>
      <c r="B71" s="34"/>
      <c r="C71" s="34"/>
      <c r="D71" s="23" t="s">
        <v>3</v>
      </c>
    </row>
    <row r="72" spans="1:4" s="4" customFormat="1" ht="18.75">
      <c r="A72" s="34" t="s">
        <v>70</v>
      </c>
      <c r="B72" s="34"/>
      <c r="C72" s="34"/>
      <c r="D72" s="23" t="s">
        <v>3</v>
      </c>
    </row>
    <row r="73" spans="1:4" s="4" customFormat="1" ht="18.75">
      <c r="A73" s="28" t="s">
        <v>71</v>
      </c>
      <c r="B73" s="28"/>
      <c r="C73" s="28"/>
      <c r="D73" s="23" t="s">
        <v>3</v>
      </c>
    </row>
    <row r="74" spans="1:4" s="4" customFormat="1" ht="18.75"/>
    <row r="75" spans="1:4" s="4" customFormat="1" ht="26.25">
      <c r="A75" s="28" t="s">
        <v>40</v>
      </c>
      <c r="B75" s="28"/>
      <c r="C75" s="28"/>
      <c r="D75" s="25">
        <f>SUM(D70:D73)</f>
        <v>0</v>
      </c>
    </row>
    <row r="76" spans="1:4" s="4" customFormat="1" ht="18.75">
      <c r="D76" s="21"/>
    </row>
    <row r="77" spans="1:4" s="4" customFormat="1" ht="18.75">
      <c r="D77" s="21"/>
    </row>
    <row r="78" spans="1:4" s="4" customFormat="1" ht="18.75">
      <c r="D78" s="21"/>
    </row>
    <row r="79" spans="1:4" ht="26.25">
      <c r="A79" s="32" t="s">
        <v>36</v>
      </c>
      <c r="B79" s="32"/>
      <c r="C79" s="32"/>
      <c r="D79" s="24">
        <f>D55+D75</f>
        <v>0</v>
      </c>
    </row>
  </sheetData>
  <sheetProtection algorithmName="SHA-512" hashValue="5U0fd7DInTLgsGv1GqSARh5wcA4ZzzACR7oT5ND99zemT399rzshoJs8KBcoXQ3LMqdJqOlwLv1PJW7ig7t4iA==" saltValue="gkQapna4ZtqEgDZqfuG+uQ==" spinCount="100000" sheet="1" objects="1" scenarios="1"/>
  <protectedRanges>
    <protectedRange sqref="B8 C8 D52:D53 D66:D67 D71:D73" name="Range1"/>
  </protectedRanges>
  <mergeCells count="42">
    <mergeCell ref="A11:D11"/>
    <mergeCell ref="B43:B44"/>
    <mergeCell ref="C43:C44"/>
    <mergeCell ref="D43:D44"/>
    <mergeCell ref="A40:D40"/>
    <mergeCell ref="A42:D42"/>
    <mergeCell ref="C16:D16"/>
    <mergeCell ref="C17:D17"/>
    <mergeCell ref="C18:D18"/>
    <mergeCell ref="C19:D19"/>
    <mergeCell ref="A1:D1"/>
    <mergeCell ref="A2:D2"/>
    <mergeCell ref="A29:C29"/>
    <mergeCell ref="B30:B31"/>
    <mergeCell ref="C30:C31"/>
    <mergeCell ref="A5:D5"/>
    <mergeCell ref="A10:D10"/>
    <mergeCell ref="A13:D13"/>
    <mergeCell ref="A25:D25"/>
    <mergeCell ref="A27:D27"/>
    <mergeCell ref="A15:B15"/>
    <mergeCell ref="A16:B16"/>
    <mergeCell ref="A17:B17"/>
    <mergeCell ref="A18:B18"/>
    <mergeCell ref="A19:B19"/>
    <mergeCell ref="C15:D15"/>
    <mergeCell ref="A73:C73"/>
    <mergeCell ref="A75:C75"/>
    <mergeCell ref="A79:C79"/>
    <mergeCell ref="A55:C55"/>
    <mergeCell ref="A58:D58"/>
    <mergeCell ref="A60:C60"/>
    <mergeCell ref="A66:C67"/>
    <mergeCell ref="A70:C71"/>
    <mergeCell ref="A72:C72"/>
    <mergeCell ref="D66:D67"/>
    <mergeCell ref="A52:C52"/>
    <mergeCell ref="A53:C53"/>
    <mergeCell ref="C20:D20"/>
    <mergeCell ref="A21:B22"/>
    <mergeCell ref="C21:D22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Stavinskaya-Velasquez, Olga (HSS)</cp:lastModifiedBy>
  <dcterms:created xsi:type="dcterms:W3CDTF">2021-04-19T18:32:40Z</dcterms:created>
  <dcterms:modified xsi:type="dcterms:W3CDTF">2022-03-09T22:08:49Z</dcterms:modified>
</cp:coreProperties>
</file>